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ddddd\!!! 2022\Izvodi za sajt 2022\06 Jun 2022\"/>
    </mc:Choice>
  </mc:AlternateContent>
  <xr:revisionPtr revIDLastSave="0" documentId="13_ncr:1_{4EFC2029-EBC6-42CE-A8E6-1FED4C44069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3" sheetId="3" r:id="rId2"/>
    <sheet name="Sheet2" sheetId="2" r:id="rId3"/>
  </sheets>
  <calcPr calcId="181029"/>
</workbook>
</file>

<file path=xl/calcChain.xml><?xml version="1.0" encoding="utf-8"?>
<calcChain xmlns="http://schemas.openxmlformats.org/spreadsheetml/2006/main">
  <c r="C26" i="1" l="1"/>
  <c r="B50" i="1"/>
  <c r="B36" i="1"/>
  <c r="B31" i="1" s="1"/>
  <c r="B29" i="1"/>
  <c r="B53" i="1" l="1"/>
  <c r="B28" i="1"/>
</calcChain>
</file>

<file path=xl/sharedStrings.xml><?xml version="1.0" encoding="utf-8"?>
<sst xmlns="http://schemas.openxmlformats.org/spreadsheetml/2006/main" count="68" uniqueCount="46">
  <si>
    <t>OPŠTA BOLNICA LESKOVAC</t>
  </si>
  <si>
    <t xml:space="preserve">Stanje sredstava Opšte bolnice Leskovac na dan </t>
  </si>
  <si>
    <t xml:space="preserve">Stanje sredstava prethodnog dana </t>
  </si>
  <si>
    <t>ISPLATE NA DAN</t>
  </si>
  <si>
    <t>Podračun  840-767661-22</t>
  </si>
  <si>
    <t>Svetozara Markovića 110, 16000 Leskovac</t>
  </si>
  <si>
    <t>ISPLATA</t>
  </si>
  <si>
    <t>UPLATA PAZARA</t>
  </si>
  <si>
    <t>15.06.2022.</t>
  </si>
  <si>
    <t>16.06.2022.</t>
  </si>
  <si>
    <t>IZVOD  BR. 111</t>
  </si>
  <si>
    <t>RFZO - LEKOVI VAN LISTE 958</t>
  </si>
  <si>
    <t>RFZO - LEKOVI 071</t>
  </si>
  <si>
    <t>RFZO - DIJALIZA 080</t>
  </si>
  <si>
    <t>RFZO - ISHRANA 07D</t>
  </si>
  <si>
    <t>RFZO - PLATA 07A</t>
  </si>
  <si>
    <t>RFZO - KRV I PRODUKTI OD KRVI 076</t>
  </si>
  <si>
    <t>UPLATA ZA MOBILNI</t>
  </si>
  <si>
    <t>OPŠTA BOLNICA LESKOVAC - PRENOS SREDSTAVA ZA PLATU</t>
  </si>
  <si>
    <t>KOMERCIJALNA BANKA - POVRAĆAJ SREDSTAVA</t>
  </si>
  <si>
    <t>LEKOVI 071</t>
  </si>
  <si>
    <t>INO-PHARM  DOO BEOGRAD</t>
  </si>
  <si>
    <t>ISHRANA 07D</t>
  </si>
  <si>
    <t>YUMIS  DOO NIŠ</t>
  </si>
  <si>
    <t>RUŽA IMPEKS DOO NIŠ</t>
  </si>
  <si>
    <t>PRINCIPAL DUO</t>
  </si>
  <si>
    <t>SPIN TR</t>
  </si>
  <si>
    <t>DAKOM DOO</t>
  </si>
  <si>
    <t>DON DON D.O.O.</t>
  </si>
  <si>
    <t>MESOKOMBINAT PROMET DOO LESKOVAC</t>
  </si>
  <si>
    <t>NBA PATRIOTA DOO</t>
  </si>
  <si>
    <t>JANKOVIĆ ROSA</t>
  </si>
  <si>
    <t>FRIKOM DOO</t>
  </si>
  <si>
    <t>DIJALIZA 080</t>
  </si>
  <si>
    <t>FARMALOGIST DOO BEOGRAD</t>
  </si>
  <si>
    <t>NATALY DROGERIJA TR NIŠ</t>
  </si>
  <si>
    <t>B.BRAUN ADRIA RSRB DOO BEOGRAD</t>
  </si>
  <si>
    <t>PHOENIX PHARMA DOO BEOGRAD</t>
  </si>
  <si>
    <t>LEKOVI VAN LISTE LEKOVA 958</t>
  </si>
  <si>
    <t>MESSER TEHNOGAS AD BEOGRAD</t>
  </si>
  <si>
    <t>KRV 076</t>
  </si>
  <si>
    <t>ZAVOD ZA TRANSF. KRVI NIŠ</t>
  </si>
  <si>
    <t>PLATA 2022-06 I DEO - 07A</t>
  </si>
  <si>
    <t>ERSTE BANK - POVRAĆAJ SREDSTAVA</t>
  </si>
  <si>
    <t>GE LE SYNERGY</t>
  </si>
  <si>
    <t>TRIGLAV OSIGURANJE - ISPLATA ŠTETE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</si>
</sst>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.##0.00"/>
  </numFmts>
  <fonts count="39" x14ac:knownFonts="1">
    <font>
      <sz val="10"/>
      <name val="Arial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52">
    <xf numFmtId="0" fontId="0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0" fillId="10" borderId="0" applyNumberFormat="0" applyBorder="0" applyAlignment="0" applyProtection="0"/>
    <xf numFmtId="0" fontId="10" fillId="14" borderId="0" applyNumberFormat="0" applyBorder="0" applyAlignment="0" applyProtection="0"/>
    <xf numFmtId="0" fontId="10" fillId="18" borderId="0" applyNumberFormat="0" applyBorder="0" applyAlignment="0" applyProtection="0"/>
    <xf numFmtId="0" fontId="10" fillId="22" borderId="0" applyNumberFormat="0" applyBorder="0" applyAlignment="0" applyProtection="0"/>
    <xf numFmtId="0" fontId="10" fillId="26" borderId="0" applyNumberFormat="0" applyBorder="0" applyAlignment="0" applyProtection="0"/>
    <xf numFmtId="0" fontId="10" fillId="30" borderId="0" applyNumberFormat="0" applyBorder="0" applyAlignment="0" applyProtection="0"/>
    <xf numFmtId="0" fontId="10" fillId="11" borderId="0" applyNumberFormat="0" applyBorder="0" applyAlignment="0" applyProtection="0"/>
    <xf numFmtId="0" fontId="10" fillId="15" borderId="0" applyNumberFormat="0" applyBorder="0" applyAlignment="0" applyProtection="0"/>
    <xf numFmtId="0" fontId="10" fillId="19" borderId="0" applyNumberFormat="0" applyBorder="0" applyAlignment="0" applyProtection="0"/>
    <xf numFmtId="0" fontId="10" fillId="23" borderId="0" applyNumberFormat="0" applyBorder="0" applyAlignment="0" applyProtection="0"/>
    <xf numFmtId="0" fontId="10" fillId="27" borderId="0" applyNumberFormat="0" applyBorder="0" applyAlignment="0" applyProtection="0"/>
    <xf numFmtId="0" fontId="10" fillId="31" borderId="0" applyNumberFormat="0" applyBorder="0" applyAlignment="0" applyProtection="0"/>
    <xf numFmtId="0" fontId="34" fillId="12" borderId="0" applyNumberFormat="0" applyBorder="0" applyAlignment="0" applyProtection="0"/>
    <xf numFmtId="0" fontId="34" fillId="16" borderId="0" applyNumberFormat="0" applyBorder="0" applyAlignment="0" applyProtection="0"/>
    <xf numFmtId="0" fontId="34" fillId="20" borderId="0" applyNumberFormat="0" applyBorder="0" applyAlignment="0" applyProtection="0"/>
    <xf numFmtId="0" fontId="34" fillId="24" borderId="0" applyNumberFormat="0" applyBorder="0" applyAlignment="0" applyProtection="0"/>
    <xf numFmtId="0" fontId="34" fillId="28" borderId="0" applyNumberFormat="0" applyBorder="0" applyAlignment="0" applyProtection="0"/>
    <xf numFmtId="0" fontId="34" fillId="32" borderId="0" applyNumberFormat="0" applyBorder="0" applyAlignment="0" applyProtection="0"/>
    <xf numFmtId="0" fontId="34" fillId="9" borderId="0" applyNumberFormat="0" applyBorder="0" applyAlignment="0" applyProtection="0"/>
    <xf numFmtId="0" fontId="34" fillId="13" borderId="0" applyNumberFormat="0" applyBorder="0" applyAlignment="0" applyProtection="0"/>
    <xf numFmtId="0" fontId="34" fillId="17" borderId="0" applyNumberFormat="0" applyBorder="0" applyAlignment="0" applyProtection="0"/>
    <xf numFmtId="0" fontId="34" fillId="21" borderId="0" applyNumberFormat="0" applyBorder="0" applyAlignment="0" applyProtection="0"/>
    <xf numFmtId="0" fontId="34" fillId="25" borderId="0" applyNumberFormat="0" applyBorder="0" applyAlignment="0" applyProtection="0"/>
    <xf numFmtId="0" fontId="34" fillId="29" borderId="0" applyNumberFormat="0" applyBorder="0" applyAlignment="0" applyProtection="0"/>
    <xf numFmtId="0" fontId="25" fillId="3" borderId="0" applyNumberFormat="0" applyBorder="0" applyAlignment="0" applyProtection="0"/>
    <xf numFmtId="0" fontId="29" fillId="6" borderId="4" applyNumberFormat="0" applyAlignment="0" applyProtection="0"/>
    <xf numFmtId="0" fontId="31" fillId="7" borderId="7" applyNumberFormat="0" applyAlignment="0" applyProtection="0"/>
    <xf numFmtId="0" fontId="33" fillId="0" borderId="0" applyNumberFormat="0" applyFill="0" applyBorder="0" applyAlignment="0" applyProtection="0"/>
    <xf numFmtId="0" fontId="24" fillId="2" borderId="0" applyNumberFormat="0" applyBorder="0" applyAlignment="0" applyProtection="0"/>
    <xf numFmtId="0" fontId="21" fillId="0" borderId="1" applyNumberFormat="0" applyFill="0" applyAlignment="0" applyProtection="0"/>
    <xf numFmtId="0" fontId="22" fillId="0" borderId="2" applyNumberFormat="0" applyFill="0" applyAlignment="0" applyProtection="0"/>
    <xf numFmtId="0" fontId="23" fillId="0" borderId="3" applyNumberFormat="0" applyFill="0" applyAlignment="0" applyProtection="0"/>
    <xf numFmtId="0" fontId="23" fillId="0" borderId="0" applyNumberFormat="0" applyFill="0" applyBorder="0" applyAlignment="0" applyProtection="0"/>
    <xf numFmtId="0" fontId="27" fillId="5" borderId="4" applyNumberFormat="0" applyAlignment="0" applyProtection="0"/>
    <xf numFmtId="0" fontId="30" fillId="0" borderId="6" applyNumberFormat="0" applyFill="0" applyAlignment="0" applyProtection="0"/>
    <xf numFmtId="0" fontId="26" fillId="4" borderId="0" applyNumberFormat="0" applyBorder="0" applyAlignment="0" applyProtection="0"/>
    <xf numFmtId="0" fontId="10" fillId="8" borderId="8" applyNumberFormat="0" applyFont="0" applyAlignment="0" applyProtection="0"/>
    <xf numFmtId="0" fontId="28" fillId="6" borderId="5" applyNumberFormat="0" applyAlignment="0" applyProtection="0"/>
    <xf numFmtId="0" fontId="20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32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0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8" borderId="8" applyNumberFormat="0" applyFont="0" applyAlignment="0" applyProtection="0"/>
    <xf numFmtId="0" fontId="20" fillId="0" borderId="0" applyNumberFormat="0" applyFill="0" applyBorder="0" applyAlignment="0" applyProtection="0"/>
    <xf numFmtId="0" fontId="21" fillId="0" borderId="1" applyNumberFormat="0" applyFill="0" applyAlignment="0" applyProtection="0"/>
    <xf numFmtId="0" fontId="22" fillId="0" borderId="2" applyNumberFormat="0" applyFill="0" applyAlignment="0" applyProtection="0"/>
    <xf numFmtId="0" fontId="23" fillId="0" borderId="3" applyNumberFormat="0" applyFill="0" applyAlignment="0" applyProtection="0"/>
    <xf numFmtId="0" fontId="23" fillId="0" borderId="0" applyNumberFormat="0" applyFill="0" applyBorder="0" applyAlignment="0" applyProtection="0"/>
    <xf numFmtId="0" fontId="24" fillId="2" borderId="0" applyNumberFormat="0" applyBorder="0" applyAlignment="0" applyProtection="0"/>
    <xf numFmtId="0" fontId="25" fillId="3" borderId="0" applyNumberFormat="0" applyBorder="0" applyAlignment="0" applyProtection="0"/>
    <xf numFmtId="0" fontId="35" fillId="4" borderId="0" applyNumberFormat="0" applyBorder="0" applyAlignment="0" applyProtection="0"/>
    <xf numFmtId="0" fontId="27" fillId="5" borderId="4" applyNumberFormat="0" applyAlignment="0" applyProtection="0"/>
    <xf numFmtId="0" fontId="28" fillId="6" borderId="5" applyNumberFormat="0" applyAlignment="0" applyProtection="0"/>
    <xf numFmtId="0" fontId="29" fillId="6" borderId="4" applyNumberFormat="0" applyAlignment="0" applyProtection="0"/>
    <xf numFmtId="0" fontId="30" fillId="0" borderId="6" applyNumberFormat="0" applyFill="0" applyAlignment="0" applyProtection="0"/>
    <xf numFmtId="0" fontId="31" fillId="7" borderId="7" applyNumberFormat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34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34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34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34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34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34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</cellStyleXfs>
  <cellXfs count="26">
    <xf numFmtId="0" fontId="0" fillId="0" borderId="0" xfId="0"/>
    <xf numFmtId="4" fontId="36" fillId="0" borderId="0" xfId="0" applyNumberFormat="1" applyFont="1" applyBorder="1" applyAlignment="1">
      <alignment horizontal="right"/>
    </xf>
    <xf numFmtId="0" fontId="38" fillId="0" borderId="0" xfId="0" applyFont="1" applyBorder="1"/>
    <xf numFmtId="0" fontId="36" fillId="0" borderId="0" xfId="0" applyFont="1" applyBorder="1" applyAlignment="1"/>
    <xf numFmtId="4" fontId="37" fillId="0" borderId="0" xfId="0" applyNumberFormat="1" applyFont="1" applyBorder="1" applyAlignment="1">
      <alignment horizontal="right"/>
    </xf>
    <xf numFmtId="164" fontId="37" fillId="0" borderId="0" xfId="0" applyNumberFormat="1" applyFont="1" applyBorder="1" applyAlignment="1">
      <alignment horizontal="right"/>
    </xf>
    <xf numFmtId="0" fontId="37" fillId="0" borderId="0" xfId="0" applyFont="1" applyBorder="1"/>
    <xf numFmtId="0" fontId="37" fillId="0" borderId="0" xfId="0" applyFont="1" applyBorder="1" applyAlignment="1"/>
    <xf numFmtId="4" fontId="13" fillId="0" borderId="0" xfId="0" applyNumberFormat="1" applyFont="1" applyFill="1" applyBorder="1"/>
    <xf numFmtId="0" fontId="13" fillId="0" borderId="0" xfId="8" applyFont="1" applyFill="1" applyBorder="1"/>
    <xf numFmtId="4" fontId="13" fillId="0" borderId="0" xfId="8" applyNumberFormat="1" applyFont="1" applyFill="1" applyBorder="1" applyAlignment="1">
      <alignment horizontal="right"/>
    </xf>
    <xf numFmtId="0" fontId="13" fillId="0" borderId="0" xfId="0" applyFont="1" applyBorder="1"/>
    <xf numFmtId="4" fontId="36" fillId="0" borderId="0" xfId="0" applyNumberFormat="1" applyFont="1" applyFill="1" applyBorder="1" applyAlignment="1">
      <alignment horizontal="right"/>
    </xf>
    <xf numFmtId="4" fontId="13" fillId="0" borderId="0" xfId="0" applyNumberFormat="1" applyFont="1" applyFill="1" applyBorder="1" applyAlignment="1">
      <alignment horizontal="right"/>
    </xf>
    <xf numFmtId="49" fontId="38" fillId="0" borderId="10" xfId="0" applyNumberFormat="1" applyFont="1" applyBorder="1"/>
    <xf numFmtId="4" fontId="38" fillId="0" borderId="11" xfId="0" applyNumberFormat="1" applyFont="1" applyBorder="1"/>
    <xf numFmtId="49" fontId="38" fillId="0" borderId="16" xfId="0" applyNumberFormat="1" applyFont="1" applyBorder="1"/>
    <xf numFmtId="4" fontId="38" fillId="0" borderId="17" xfId="0" applyNumberFormat="1" applyFont="1" applyBorder="1"/>
    <xf numFmtId="4" fontId="38" fillId="0" borderId="0" xfId="0" applyNumberFormat="1" applyFont="1"/>
    <xf numFmtId="49" fontId="37" fillId="0" borderId="12" xfId="0" applyNumberFormat="1" applyFont="1" applyBorder="1"/>
    <xf numFmtId="4" fontId="37" fillId="0" borderId="13" xfId="0" applyNumberFormat="1" applyFont="1" applyBorder="1"/>
    <xf numFmtId="49" fontId="37" fillId="0" borderId="14" xfId="0" applyNumberFormat="1" applyFont="1" applyBorder="1"/>
    <xf numFmtId="4" fontId="37" fillId="0" borderId="15" xfId="0" applyNumberFormat="1" applyFont="1" applyBorder="1"/>
    <xf numFmtId="0" fontId="37" fillId="0" borderId="0" xfId="0" applyFont="1"/>
    <xf numFmtId="0" fontId="1" fillId="0" borderId="14" xfId="0" applyFont="1" applyBorder="1"/>
    <xf numFmtId="4" fontId="13" fillId="0" borderId="15" xfId="0" applyNumberFormat="1" applyFont="1" applyBorder="1"/>
  </cellXfs>
  <cellStyles count="152">
    <cellStyle name="20% - Accent1" xfId="127" builtinId="30" customBuiltin="1"/>
    <cellStyle name="20% - Accent1 2" xfId="19" xr:uid="{00000000-0005-0000-0000-000001000000}"/>
    <cellStyle name="20% - Accent1 3" xfId="97" xr:uid="{00000000-0005-0000-0000-000002000000}"/>
    <cellStyle name="20% - Accent2" xfId="131" builtinId="34" customBuiltin="1"/>
    <cellStyle name="20% - Accent2 2" xfId="20" xr:uid="{00000000-0005-0000-0000-000004000000}"/>
    <cellStyle name="20% - Accent2 3" xfId="98" xr:uid="{00000000-0005-0000-0000-000005000000}"/>
    <cellStyle name="20% - Accent3" xfId="135" builtinId="38" customBuiltin="1"/>
    <cellStyle name="20% - Accent3 2" xfId="21" xr:uid="{00000000-0005-0000-0000-000007000000}"/>
    <cellStyle name="20% - Accent3 3" xfId="99" xr:uid="{00000000-0005-0000-0000-000008000000}"/>
    <cellStyle name="20% - Accent4" xfId="139" builtinId="42" customBuiltin="1"/>
    <cellStyle name="20% - Accent4 2" xfId="22" xr:uid="{00000000-0005-0000-0000-00000A000000}"/>
    <cellStyle name="20% - Accent4 3" xfId="100" xr:uid="{00000000-0005-0000-0000-00000B000000}"/>
    <cellStyle name="20% - Accent5" xfId="143" builtinId="46" customBuiltin="1"/>
    <cellStyle name="20% - Accent5 2" xfId="23" xr:uid="{00000000-0005-0000-0000-00000D000000}"/>
    <cellStyle name="20% - Accent5 3" xfId="101" xr:uid="{00000000-0005-0000-0000-00000E000000}"/>
    <cellStyle name="20% - Accent6" xfId="147" builtinId="50" customBuiltin="1"/>
    <cellStyle name="20% - Accent6 2" xfId="24" xr:uid="{00000000-0005-0000-0000-000010000000}"/>
    <cellStyle name="20% - Accent6 3" xfId="102" xr:uid="{00000000-0005-0000-0000-000011000000}"/>
    <cellStyle name="40% - Accent1" xfId="128" builtinId="31" customBuiltin="1"/>
    <cellStyle name="40% - Accent1 2" xfId="25" xr:uid="{00000000-0005-0000-0000-000013000000}"/>
    <cellStyle name="40% - Accent1 3" xfId="103" xr:uid="{00000000-0005-0000-0000-000014000000}"/>
    <cellStyle name="40% - Accent2" xfId="132" builtinId="35" customBuiltin="1"/>
    <cellStyle name="40% - Accent2 2" xfId="26" xr:uid="{00000000-0005-0000-0000-000016000000}"/>
    <cellStyle name="40% - Accent2 3" xfId="104" xr:uid="{00000000-0005-0000-0000-000017000000}"/>
    <cellStyle name="40% - Accent3" xfId="136" builtinId="39" customBuiltin="1"/>
    <cellStyle name="40% - Accent3 2" xfId="27" xr:uid="{00000000-0005-0000-0000-000019000000}"/>
    <cellStyle name="40% - Accent3 3" xfId="105" xr:uid="{00000000-0005-0000-0000-00001A000000}"/>
    <cellStyle name="40% - Accent4" xfId="140" builtinId="43" customBuiltin="1"/>
    <cellStyle name="40% - Accent4 2" xfId="28" xr:uid="{00000000-0005-0000-0000-00001C000000}"/>
    <cellStyle name="40% - Accent4 3" xfId="106" xr:uid="{00000000-0005-0000-0000-00001D000000}"/>
    <cellStyle name="40% - Accent5" xfId="144" builtinId="47" customBuiltin="1"/>
    <cellStyle name="40% - Accent5 2" xfId="29" xr:uid="{00000000-0005-0000-0000-00001F000000}"/>
    <cellStyle name="40% - Accent5 3" xfId="107" xr:uid="{00000000-0005-0000-0000-000020000000}"/>
    <cellStyle name="40% - Accent6" xfId="148" builtinId="51" customBuiltin="1"/>
    <cellStyle name="40% - Accent6 2" xfId="30" xr:uid="{00000000-0005-0000-0000-000022000000}"/>
    <cellStyle name="40% - Accent6 3" xfId="108" xr:uid="{00000000-0005-0000-0000-000023000000}"/>
    <cellStyle name="60% - Accent1" xfId="129" builtinId="32" customBuiltin="1"/>
    <cellStyle name="60% - Accent1 2" xfId="31" xr:uid="{00000000-0005-0000-0000-000025000000}"/>
    <cellStyle name="60% - Accent2" xfId="133" builtinId="36" customBuiltin="1"/>
    <cellStyle name="60% - Accent2 2" xfId="32" xr:uid="{00000000-0005-0000-0000-000027000000}"/>
    <cellStyle name="60% - Accent3" xfId="137" builtinId="40" customBuiltin="1"/>
    <cellStyle name="60% - Accent3 2" xfId="33" xr:uid="{00000000-0005-0000-0000-000029000000}"/>
    <cellStyle name="60% - Accent4" xfId="141" builtinId="44" customBuiltin="1"/>
    <cellStyle name="60% - Accent4 2" xfId="34" xr:uid="{00000000-0005-0000-0000-00002B000000}"/>
    <cellStyle name="60% - Accent5" xfId="145" builtinId="48" customBuiltin="1"/>
    <cellStyle name="60% - Accent5 2" xfId="35" xr:uid="{00000000-0005-0000-0000-00002D000000}"/>
    <cellStyle name="60% - Accent6" xfId="149" builtinId="52" customBuiltin="1"/>
    <cellStyle name="60% - Accent6 2" xfId="36" xr:uid="{00000000-0005-0000-0000-00002F000000}"/>
    <cellStyle name="Accent1" xfId="126" builtinId="29" customBuiltin="1"/>
    <cellStyle name="Accent1 2" xfId="37" xr:uid="{00000000-0005-0000-0000-000031000000}"/>
    <cellStyle name="Accent2" xfId="130" builtinId="33" customBuiltin="1"/>
    <cellStyle name="Accent2 2" xfId="38" xr:uid="{00000000-0005-0000-0000-000033000000}"/>
    <cellStyle name="Accent3" xfId="134" builtinId="37" customBuiltin="1"/>
    <cellStyle name="Accent3 2" xfId="39" xr:uid="{00000000-0005-0000-0000-000035000000}"/>
    <cellStyle name="Accent4" xfId="138" builtinId="41" customBuiltin="1"/>
    <cellStyle name="Accent4 2" xfId="40" xr:uid="{00000000-0005-0000-0000-000037000000}"/>
    <cellStyle name="Accent5" xfId="142" builtinId="45" customBuiltin="1"/>
    <cellStyle name="Accent5 2" xfId="41" xr:uid="{00000000-0005-0000-0000-000039000000}"/>
    <cellStyle name="Accent6" xfId="146" builtinId="49" customBuiltin="1"/>
    <cellStyle name="Accent6 2" xfId="42" xr:uid="{00000000-0005-0000-0000-00003B000000}"/>
    <cellStyle name="Bad" xfId="116" builtinId="27" customBuiltin="1"/>
    <cellStyle name="Bad 2" xfId="43" xr:uid="{00000000-0005-0000-0000-00003D000000}"/>
    <cellStyle name="Calculation" xfId="120" builtinId="22" customBuiltin="1"/>
    <cellStyle name="Calculation 2" xfId="44" xr:uid="{00000000-0005-0000-0000-00003F000000}"/>
    <cellStyle name="Check Cell" xfId="122" builtinId="23" customBuiltin="1"/>
    <cellStyle name="Check Cell 2" xfId="45" xr:uid="{00000000-0005-0000-0000-000041000000}"/>
    <cellStyle name="Explanatory Text" xfId="124" builtinId="53" customBuiltin="1"/>
    <cellStyle name="Explanatory Text 2" xfId="46" xr:uid="{00000000-0005-0000-0000-000043000000}"/>
    <cellStyle name="Good" xfId="115" builtinId="26" customBuiltin="1"/>
    <cellStyle name="Good 2" xfId="47" xr:uid="{00000000-0005-0000-0000-000045000000}"/>
    <cellStyle name="Heading 1" xfId="111" builtinId="16" customBuiltin="1"/>
    <cellStyle name="Heading 1 2" xfId="48" xr:uid="{00000000-0005-0000-0000-000047000000}"/>
    <cellStyle name="Heading 2" xfId="112" builtinId="17" customBuiltin="1"/>
    <cellStyle name="Heading 2 2" xfId="49" xr:uid="{00000000-0005-0000-0000-000049000000}"/>
    <cellStyle name="Heading 3" xfId="113" builtinId="18" customBuiltin="1"/>
    <cellStyle name="Heading 3 2" xfId="50" xr:uid="{00000000-0005-0000-0000-00004B000000}"/>
    <cellStyle name="Heading 4" xfId="114" builtinId="19" customBuiltin="1"/>
    <cellStyle name="Heading 4 2" xfId="51" xr:uid="{00000000-0005-0000-0000-00004D000000}"/>
    <cellStyle name="Input" xfId="118" builtinId="20" customBuiltin="1"/>
    <cellStyle name="Input 2" xfId="52" xr:uid="{00000000-0005-0000-0000-00004F000000}"/>
    <cellStyle name="Linked Cell" xfId="121" builtinId="24" customBuiltin="1"/>
    <cellStyle name="Linked Cell 2" xfId="53" xr:uid="{00000000-0005-0000-0000-000051000000}"/>
    <cellStyle name="Neutral" xfId="117" builtinId="28" customBuiltin="1"/>
    <cellStyle name="Neutral 2" xfId="54" xr:uid="{00000000-0005-0000-0000-000053000000}"/>
    <cellStyle name="Normal" xfId="0" builtinId="0"/>
    <cellStyle name="Normal 2" xfId="1" xr:uid="{00000000-0005-0000-0000-000055000000}"/>
    <cellStyle name="Normal 2 10" xfId="85" xr:uid="{00000000-0005-0000-0000-000056000000}"/>
    <cellStyle name="Normal 2 11" xfId="91" xr:uid="{00000000-0005-0000-0000-000057000000}"/>
    <cellStyle name="Normal 2 2" xfId="4" xr:uid="{00000000-0005-0000-0000-000058000000}"/>
    <cellStyle name="Normal 2 3" xfId="9" xr:uid="{00000000-0005-0000-0000-000059000000}"/>
    <cellStyle name="Normal 2 4" xfId="13" xr:uid="{00000000-0005-0000-0000-00005A000000}"/>
    <cellStyle name="Normal 2 5" xfId="60" xr:uid="{00000000-0005-0000-0000-00005B000000}"/>
    <cellStyle name="Normal 2 6" xfId="65" xr:uid="{00000000-0005-0000-0000-00005C000000}"/>
    <cellStyle name="Normal 2 7" xfId="70" xr:uid="{00000000-0005-0000-0000-00005D000000}"/>
    <cellStyle name="Normal 2 8" xfId="75" xr:uid="{00000000-0005-0000-0000-00005E000000}"/>
    <cellStyle name="Normal 2 9" xfId="80" xr:uid="{00000000-0005-0000-0000-00005F000000}"/>
    <cellStyle name="Normal 3" xfId="2" xr:uid="{00000000-0005-0000-0000-000060000000}"/>
    <cellStyle name="Normal 3 10" xfId="86" xr:uid="{00000000-0005-0000-0000-000061000000}"/>
    <cellStyle name="Normal 3 11" xfId="92" xr:uid="{00000000-0005-0000-0000-000062000000}"/>
    <cellStyle name="Normal 3 2" xfId="5" xr:uid="{00000000-0005-0000-0000-000063000000}"/>
    <cellStyle name="Normal 3 3" xfId="10" xr:uid="{00000000-0005-0000-0000-000064000000}"/>
    <cellStyle name="Normal 3 4" xfId="14" xr:uid="{00000000-0005-0000-0000-000065000000}"/>
    <cellStyle name="Normal 3 5" xfId="61" xr:uid="{00000000-0005-0000-0000-000066000000}"/>
    <cellStyle name="Normal 3 6" xfId="66" xr:uid="{00000000-0005-0000-0000-000067000000}"/>
    <cellStyle name="Normal 3 7" xfId="71" xr:uid="{00000000-0005-0000-0000-000068000000}"/>
    <cellStyle name="Normal 3 8" xfId="76" xr:uid="{00000000-0005-0000-0000-000069000000}"/>
    <cellStyle name="Normal 3 9" xfId="81" xr:uid="{00000000-0005-0000-0000-00006A000000}"/>
    <cellStyle name="Normal 4" xfId="3" xr:uid="{00000000-0005-0000-0000-00006B000000}"/>
    <cellStyle name="Normal 4 10" xfId="87" xr:uid="{00000000-0005-0000-0000-00006C000000}"/>
    <cellStyle name="Normal 4 11" xfId="93" xr:uid="{00000000-0005-0000-0000-00006D000000}"/>
    <cellStyle name="Normal 4 2" xfId="6" xr:uid="{00000000-0005-0000-0000-00006E000000}"/>
    <cellStyle name="Normal 4 3" xfId="11" xr:uid="{00000000-0005-0000-0000-00006F000000}"/>
    <cellStyle name="Normal 4 4" xfId="15" xr:uid="{00000000-0005-0000-0000-000070000000}"/>
    <cellStyle name="Normal 4 5" xfId="62" xr:uid="{00000000-0005-0000-0000-000071000000}"/>
    <cellStyle name="Normal 4 6" xfId="67" xr:uid="{00000000-0005-0000-0000-000072000000}"/>
    <cellStyle name="Normal 4 7" xfId="72" xr:uid="{00000000-0005-0000-0000-000073000000}"/>
    <cellStyle name="Normal 4 8" xfId="77" xr:uid="{00000000-0005-0000-0000-000074000000}"/>
    <cellStyle name="Normal 4 9" xfId="82" xr:uid="{00000000-0005-0000-0000-000075000000}"/>
    <cellStyle name="Normal 5" xfId="7" xr:uid="{00000000-0005-0000-0000-000076000000}"/>
    <cellStyle name="Normal 5 10" xfId="94" xr:uid="{00000000-0005-0000-0000-000077000000}"/>
    <cellStyle name="Normal 5 2" xfId="12" xr:uid="{00000000-0005-0000-0000-000078000000}"/>
    <cellStyle name="Normal 5 3" xfId="16" xr:uid="{00000000-0005-0000-0000-000079000000}"/>
    <cellStyle name="Normal 5 4" xfId="63" xr:uid="{00000000-0005-0000-0000-00007A000000}"/>
    <cellStyle name="Normal 5 5" xfId="68" xr:uid="{00000000-0005-0000-0000-00007B000000}"/>
    <cellStyle name="Normal 5 6" xfId="73" xr:uid="{00000000-0005-0000-0000-00007C000000}"/>
    <cellStyle name="Normal 5 7" xfId="78" xr:uid="{00000000-0005-0000-0000-00007D000000}"/>
    <cellStyle name="Normal 5 8" xfId="83" xr:uid="{00000000-0005-0000-0000-00007E000000}"/>
    <cellStyle name="Normal 5 9" xfId="88" xr:uid="{00000000-0005-0000-0000-00007F000000}"/>
    <cellStyle name="Normal 6" xfId="8" xr:uid="{00000000-0005-0000-0000-000080000000}"/>
    <cellStyle name="Normal 6 2" xfId="17" xr:uid="{00000000-0005-0000-0000-000081000000}"/>
    <cellStyle name="Normal 6 3" xfId="64" xr:uid="{00000000-0005-0000-0000-000082000000}"/>
    <cellStyle name="Normal 6 4" xfId="69" xr:uid="{00000000-0005-0000-0000-000083000000}"/>
    <cellStyle name="Normal 6 5" xfId="74" xr:uid="{00000000-0005-0000-0000-000084000000}"/>
    <cellStyle name="Normal 6 6" xfId="79" xr:uid="{00000000-0005-0000-0000-000085000000}"/>
    <cellStyle name="Normal 6 7" xfId="84" xr:uid="{00000000-0005-0000-0000-000086000000}"/>
    <cellStyle name="Normal 6 8" xfId="89" xr:uid="{00000000-0005-0000-0000-000087000000}"/>
    <cellStyle name="Normal 6 9" xfId="95" xr:uid="{00000000-0005-0000-0000-000088000000}"/>
    <cellStyle name="Normal 7" xfId="18" xr:uid="{00000000-0005-0000-0000-000089000000}"/>
    <cellStyle name="Normal 7 2" xfId="90" xr:uid="{00000000-0005-0000-0000-00008A000000}"/>
    <cellStyle name="Normal 7 3" xfId="96" xr:uid="{00000000-0005-0000-0000-00008B000000}"/>
    <cellStyle name="Normal 8" xfId="150" xr:uid="{00000000-0005-0000-0000-00008C000000}"/>
    <cellStyle name="Note 2" xfId="55" xr:uid="{00000000-0005-0000-0000-00008D000000}"/>
    <cellStyle name="Note 3" xfId="109" xr:uid="{00000000-0005-0000-0000-00008E000000}"/>
    <cellStyle name="Note 4" xfId="151" xr:uid="{00000000-0005-0000-0000-00008F000000}"/>
    <cellStyle name="Output" xfId="119" builtinId="21" customBuiltin="1"/>
    <cellStyle name="Output 2" xfId="56" xr:uid="{00000000-0005-0000-0000-000091000000}"/>
    <cellStyle name="Title" xfId="110" builtinId="15" customBuiltin="1"/>
    <cellStyle name="Title 2" xfId="57" xr:uid="{00000000-0005-0000-0000-000093000000}"/>
    <cellStyle name="Total" xfId="125" builtinId="25" customBuiltin="1"/>
    <cellStyle name="Total 2" xfId="58" xr:uid="{00000000-0005-0000-0000-000095000000}"/>
    <cellStyle name="Warning Text" xfId="123" builtinId="11" customBuiltin="1"/>
    <cellStyle name="Warning Text 2" xfId="59" xr:uid="{00000000-0005-0000-0000-00009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53"/>
  <sheetViews>
    <sheetView tabSelected="1" workbookViewId="0">
      <selection activeCell="A4" sqref="A4"/>
    </sheetView>
  </sheetViews>
  <sheetFormatPr defaultRowHeight="15" x14ac:dyDescent="0.25"/>
  <cols>
    <col min="1" max="1" width="80.5703125" style="7" customWidth="1"/>
    <col min="2" max="2" width="15.5703125" style="4" customWidth="1"/>
    <col min="3" max="3" width="20.42578125" style="5" customWidth="1"/>
    <col min="4" max="16384" width="9.140625" style="6"/>
  </cols>
  <sheetData>
    <row r="1" spans="1:3" x14ac:dyDescent="0.25">
      <c r="A1" s="3" t="s">
        <v>0</v>
      </c>
    </row>
    <row r="2" spans="1:3" x14ac:dyDescent="0.25">
      <c r="A2" s="7" t="s">
        <v>5</v>
      </c>
    </row>
    <row r="3" spans="1:3" x14ac:dyDescent="0.25">
      <c r="A3" s="7" t="s">
        <v>4</v>
      </c>
    </row>
    <row r="4" spans="1:3" x14ac:dyDescent="0.25">
      <c r="A4" s="7" t="s">
        <v>9</v>
      </c>
    </row>
    <row r="6" spans="1:3" x14ac:dyDescent="0.25">
      <c r="A6" s="3" t="s">
        <v>10</v>
      </c>
    </row>
    <row r="7" spans="1:3" x14ac:dyDescent="0.25">
      <c r="A7" s="7" t="s">
        <v>1</v>
      </c>
      <c r="B7" s="7" t="s">
        <v>9</v>
      </c>
      <c r="C7" s="13">
        <v>1020740.7900000066</v>
      </c>
    </row>
    <row r="8" spans="1:3" x14ac:dyDescent="0.25">
      <c r="A8" s="7" t="s">
        <v>2</v>
      </c>
      <c r="B8" s="7" t="s">
        <v>8</v>
      </c>
      <c r="C8" s="13">
        <v>894252.5</v>
      </c>
    </row>
    <row r="9" spans="1:3" x14ac:dyDescent="0.25">
      <c r="A9" s="7" t="s">
        <v>7</v>
      </c>
      <c r="B9" s="7" t="s">
        <v>9</v>
      </c>
      <c r="C9" s="8">
        <v>13625</v>
      </c>
    </row>
    <row r="10" spans="1:3" x14ac:dyDescent="0.25">
      <c r="A10" s="7" t="s">
        <v>11</v>
      </c>
      <c r="B10" s="7" t="s">
        <v>9</v>
      </c>
      <c r="C10" s="8">
        <v>2135335.88</v>
      </c>
    </row>
    <row r="11" spans="1:3" x14ac:dyDescent="0.25">
      <c r="A11" s="7" t="s">
        <v>11</v>
      </c>
      <c r="B11" s="7" t="s">
        <v>9</v>
      </c>
      <c r="C11" s="8">
        <v>1473996.83</v>
      </c>
    </row>
    <row r="12" spans="1:3" x14ac:dyDescent="0.25">
      <c r="A12" s="7" t="s">
        <v>12</v>
      </c>
      <c r="B12" s="7" t="s">
        <v>9</v>
      </c>
      <c r="C12" s="8">
        <v>66000</v>
      </c>
    </row>
    <row r="13" spans="1:3" x14ac:dyDescent="0.25">
      <c r="A13" s="7" t="s">
        <v>13</v>
      </c>
      <c r="B13" s="7" t="s">
        <v>9</v>
      </c>
      <c r="C13" s="8">
        <v>123433.5</v>
      </c>
    </row>
    <row r="14" spans="1:3" x14ac:dyDescent="0.25">
      <c r="A14" s="7" t="s">
        <v>13</v>
      </c>
      <c r="B14" s="7" t="s">
        <v>9</v>
      </c>
      <c r="C14" s="8">
        <v>24848</v>
      </c>
    </row>
    <row r="15" spans="1:3" x14ac:dyDescent="0.25">
      <c r="A15" s="7" t="s">
        <v>14</v>
      </c>
      <c r="B15" s="7" t="s">
        <v>9</v>
      </c>
      <c r="C15" s="8">
        <v>734125</v>
      </c>
    </row>
    <row r="16" spans="1:3" x14ac:dyDescent="0.25">
      <c r="A16" s="7" t="s">
        <v>14</v>
      </c>
      <c r="B16" s="7" t="s">
        <v>9</v>
      </c>
      <c r="C16" s="8">
        <v>734125</v>
      </c>
    </row>
    <row r="17" spans="1:3" x14ac:dyDescent="0.25">
      <c r="A17" s="7" t="s">
        <v>15</v>
      </c>
      <c r="B17" s="7" t="s">
        <v>9</v>
      </c>
      <c r="C17" s="8">
        <v>86487734.170000002</v>
      </c>
    </row>
    <row r="18" spans="1:3" x14ac:dyDescent="0.25">
      <c r="A18" s="7" t="s">
        <v>16</v>
      </c>
      <c r="B18" s="7" t="s">
        <v>9</v>
      </c>
      <c r="C18" s="8">
        <v>1593486.43</v>
      </c>
    </row>
    <row r="19" spans="1:3" x14ac:dyDescent="0.25">
      <c r="A19" s="7" t="s">
        <v>17</v>
      </c>
      <c r="B19" s="7" t="s">
        <v>9</v>
      </c>
      <c r="C19" s="8">
        <v>192</v>
      </c>
    </row>
    <row r="20" spans="1:3" x14ac:dyDescent="0.25">
      <c r="A20" s="7" t="s">
        <v>18</v>
      </c>
      <c r="B20" s="7" t="s">
        <v>9</v>
      </c>
      <c r="C20" s="8">
        <v>59411.81</v>
      </c>
    </row>
    <row r="21" spans="1:3" x14ac:dyDescent="0.25">
      <c r="A21" s="7" t="s">
        <v>19</v>
      </c>
      <c r="B21" s="7" t="s">
        <v>9</v>
      </c>
      <c r="C21" s="8">
        <v>7344</v>
      </c>
    </row>
    <row r="22" spans="1:3" x14ac:dyDescent="0.25">
      <c r="A22" s="7" t="s">
        <v>19</v>
      </c>
      <c r="B22" s="7" t="s">
        <v>9</v>
      </c>
      <c r="C22" s="8">
        <v>1206</v>
      </c>
    </row>
    <row r="23" spans="1:3" x14ac:dyDescent="0.25">
      <c r="A23" s="7" t="s">
        <v>43</v>
      </c>
      <c r="B23" s="7" t="s">
        <v>9</v>
      </c>
      <c r="C23" s="8">
        <v>23661.34</v>
      </c>
    </row>
    <row r="24" spans="1:3" x14ac:dyDescent="0.25">
      <c r="A24" s="7" t="s">
        <v>45</v>
      </c>
      <c r="B24" s="7" t="s">
        <v>9</v>
      </c>
      <c r="C24" s="8">
        <v>73400</v>
      </c>
    </row>
    <row r="25" spans="1:3" x14ac:dyDescent="0.25">
      <c r="A25" s="9" t="s">
        <v>6</v>
      </c>
      <c r="B25" s="7" t="s">
        <v>9</v>
      </c>
      <c r="C25" s="10">
        <v>93425436.670000002</v>
      </c>
    </row>
    <row r="26" spans="1:3" x14ac:dyDescent="0.25">
      <c r="A26" s="11"/>
      <c r="B26" s="7"/>
      <c r="C26" s="1">
        <f>C8+C9+C10+C11+C12+C13+C14+C15+C16+C17+C18+C19+C20+C21+C22+C23+C24-C25</f>
        <v>1020740.7900000066</v>
      </c>
    </row>
    <row r="27" spans="1:3" x14ac:dyDescent="0.25">
      <c r="A27" s="11"/>
      <c r="C27" s="1"/>
    </row>
    <row r="28" spans="1:3" x14ac:dyDescent="0.25">
      <c r="A28" s="2" t="s">
        <v>3</v>
      </c>
      <c r="B28" s="12" t="str">
        <f>A4</f>
        <v>16.06.2022.</v>
      </c>
    </row>
    <row r="29" spans="1:3" x14ac:dyDescent="0.25">
      <c r="A29" s="14" t="s">
        <v>20</v>
      </c>
      <c r="B29" s="15">
        <f>SUM(B30:B30)</f>
        <v>66000</v>
      </c>
    </row>
    <row r="30" spans="1:3" x14ac:dyDescent="0.25">
      <c r="A30" s="19" t="s">
        <v>21</v>
      </c>
      <c r="B30" s="20">
        <v>66000</v>
      </c>
    </row>
    <row r="31" spans="1:3" x14ac:dyDescent="0.25">
      <c r="A31" s="14" t="s">
        <v>22</v>
      </c>
      <c r="B31" s="15">
        <f>SUM(B32:B42)</f>
        <v>1461190.05</v>
      </c>
    </row>
    <row r="32" spans="1:3" x14ac:dyDescent="0.25">
      <c r="A32" s="21" t="s">
        <v>23</v>
      </c>
      <c r="B32" s="22">
        <v>9360</v>
      </c>
    </row>
    <row r="33" spans="1:2" x14ac:dyDescent="0.25">
      <c r="A33" s="21" t="s">
        <v>24</v>
      </c>
      <c r="B33" s="22">
        <v>174790.87</v>
      </c>
    </row>
    <row r="34" spans="1:2" x14ac:dyDescent="0.25">
      <c r="A34" s="21" t="s">
        <v>25</v>
      </c>
      <c r="B34" s="22">
        <v>53299.360000000001</v>
      </c>
    </row>
    <row r="35" spans="1:2" x14ac:dyDescent="0.25">
      <c r="A35" s="24" t="s">
        <v>44</v>
      </c>
      <c r="B35" s="25">
        <v>8550</v>
      </c>
    </row>
    <row r="36" spans="1:2" x14ac:dyDescent="0.25">
      <c r="A36" s="21" t="s">
        <v>26</v>
      </c>
      <c r="B36" s="22">
        <f>227168.24-7059.95</f>
        <v>220108.28999999998</v>
      </c>
    </row>
    <row r="37" spans="1:2" x14ac:dyDescent="0.25">
      <c r="A37" s="21" t="s">
        <v>27</v>
      </c>
      <c r="B37" s="22">
        <v>291061.33</v>
      </c>
    </row>
    <row r="38" spans="1:2" x14ac:dyDescent="0.25">
      <c r="A38" s="21" t="s">
        <v>28</v>
      </c>
      <c r="B38" s="22">
        <v>226934.39999999999</v>
      </c>
    </row>
    <row r="39" spans="1:2" x14ac:dyDescent="0.25">
      <c r="A39" s="21" t="s">
        <v>29</v>
      </c>
      <c r="B39" s="22">
        <v>292397.8</v>
      </c>
    </row>
    <row r="40" spans="1:2" x14ac:dyDescent="0.25">
      <c r="A40" s="21" t="s">
        <v>30</v>
      </c>
      <c r="B40" s="22">
        <v>6963</v>
      </c>
    </row>
    <row r="41" spans="1:2" x14ac:dyDescent="0.25">
      <c r="A41" s="21" t="s">
        <v>31</v>
      </c>
      <c r="B41" s="22">
        <v>121746</v>
      </c>
    </row>
    <row r="42" spans="1:2" x14ac:dyDescent="0.25">
      <c r="A42" s="19" t="s">
        <v>32</v>
      </c>
      <c r="B42" s="20">
        <v>55979</v>
      </c>
    </row>
    <row r="43" spans="1:2" x14ac:dyDescent="0.25">
      <c r="A43" s="14" t="s">
        <v>33</v>
      </c>
      <c r="B43" s="15">
        <v>148281.5</v>
      </c>
    </row>
    <row r="44" spans="1:2" x14ac:dyDescent="0.25">
      <c r="A44" s="21" t="s">
        <v>34</v>
      </c>
      <c r="B44" s="22">
        <v>9152</v>
      </c>
    </row>
    <row r="45" spans="1:2" x14ac:dyDescent="0.25">
      <c r="A45" s="21" t="s">
        <v>35</v>
      </c>
      <c r="B45" s="22">
        <v>23184</v>
      </c>
    </row>
    <row r="46" spans="1:2" x14ac:dyDescent="0.25">
      <c r="A46" s="21" t="s">
        <v>36</v>
      </c>
      <c r="B46" s="22">
        <v>46200</v>
      </c>
    </row>
    <row r="47" spans="1:2" x14ac:dyDescent="0.25">
      <c r="A47" s="19" t="s">
        <v>37</v>
      </c>
      <c r="B47" s="20">
        <v>69745.5</v>
      </c>
    </row>
    <row r="48" spans="1:2" x14ac:dyDescent="0.25">
      <c r="A48" s="14" t="s">
        <v>38</v>
      </c>
      <c r="B48" s="15">
        <v>3609332.71</v>
      </c>
    </row>
    <row r="49" spans="1:2" x14ac:dyDescent="0.25">
      <c r="A49" s="19" t="s">
        <v>39</v>
      </c>
      <c r="B49" s="20">
        <v>3609332.71</v>
      </c>
    </row>
    <row r="50" spans="1:2" x14ac:dyDescent="0.25">
      <c r="A50" s="14" t="s">
        <v>40</v>
      </c>
      <c r="B50" s="15">
        <f>SUM(B51)</f>
        <v>1593486.43</v>
      </c>
    </row>
    <row r="51" spans="1:2" x14ac:dyDescent="0.25">
      <c r="A51" s="19" t="s">
        <v>41</v>
      </c>
      <c r="B51" s="20">
        <v>1593486.43</v>
      </c>
    </row>
    <row r="52" spans="1:2" x14ac:dyDescent="0.25">
      <c r="A52" s="16" t="s">
        <v>42</v>
      </c>
      <c r="B52" s="17">
        <v>86547145.980000004</v>
      </c>
    </row>
    <row r="53" spans="1:2" x14ac:dyDescent="0.25">
      <c r="A53" s="23"/>
      <c r="B53" s="18">
        <f>B29+B31+B43+B48+B50+B52</f>
        <v>93425436.670000002</v>
      </c>
    </row>
  </sheetData>
  <dataConsolidate/>
  <phoneticPr fontId="0" type="noConversion"/>
  <pageMargins left="0.44" right="0.25" top="0.75" bottom="0.5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Dusan</cp:lastModifiedBy>
  <cp:lastPrinted>2022-06-17T05:15:15Z</cp:lastPrinted>
  <dcterms:created xsi:type="dcterms:W3CDTF">2009-03-09T09:27:50Z</dcterms:created>
  <dcterms:modified xsi:type="dcterms:W3CDTF">2022-06-17T05:15:19Z</dcterms:modified>
</cp:coreProperties>
</file>